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barasko\Desktop\MR30_2021 - Rekonstrukce region\"/>
    </mc:Choice>
  </mc:AlternateContent>
  <bookViews>
    <workbookView xWindow="0" yWindow="495" windowWidth="28800" windowHeight="17505" tabRatio="500"/>
  </bookViews>
  <sheets>
    <sheet name="Sheet1" sheetId="1" r:id="rId1"/>
  </sheets>
  <calcPr calcId="162913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1" l="1"/>
  <c r="H9" i="1"/>
  <c r="H25" i="1"/>
  <c r="H21" i="1"/>
  <c r="H24" i="1"/>
  <c r="H22" i="1"/>
  <c r="H30" i="1"/>
  <c r="H29" i="1"/>
  <c r="H28" i="1"/>
  <c r="H27" i="1"/>
  <c r="H26" i="1"/>
  <c r="H23" i="1" l="1"/>
  <c r="H20" i="1"/>
  <c r="H16" i="1" l="1"/>
  <c r="H11" i="1" l="1"/>
  <c r="H17" i="1"/>
  <c r="H13" i="1"/>
  <c r="H12" i="1"/>
  <c r="H8" i="1" l="1"/>
  <c r="H7" i="1"/>
  <c r="H6" i="1"/>
  <c r="H32" i="1"/>
  <c r="H35" i="1"/>
  <c r="H39" i="1"/>
  <c r="H38" i="1"/>
  <c r="H37" i="1"/>
  <c r="H4" i="1"/>
  <c r="H5" i="1"/>
  <c r="H15" i="1"/>
  <c r="H33" i="1"/>
  <c r="H34" i="1"/>
  <c r="H40" i="1"/>
  <c r="E43" i="1" l="1"/>
  <c r="E45" i="1" s="1"/>
  <c r="E46" i="1" s="1"/>
</calcChain>
</file>

<file path=xl/sharedStrings.xml><?xml version="1.0" encoding="utf-8"?>
<sst xmlns="http://schemas.openxmlformats.org/spreadsheetml/2006/main" count="163" uniqueCount="91">
  <si>
    <t>č.</t>
  </si>
  <si>
    <t>Umístění</t>
  </si>
  <si>
    <t>Popis</t>
  </si>
  <si>
    <t>Jedn.</t>
  </si>
  <si>
    <t>Počet</t>
  </si>
  <si>
    <t>Cena za jednotku bez DPH (Kč)</t>
  </si>
  <si>
    <t>Cena bez DPH (Kč)</t>
  </si>
  <si>
    <t>Technická specifikace</t>
  </si>
  <si>
    <t>ks</t>
  </si>
  <si>
    <t>X</t>
  </si>
  <si>
    <t>Koax video 3G HD SDI instalační kabel</t>
  </si>
  <si>
    <t>m</t>
  </si>
  <si>
    <t>Video kabel provedení FRNC, 3G HD SDI, conductor resistance</t>
  </si>
  <si>
    <t>Data UTP CAT6a kabel</t>
  </si>
  <si>
    <t>Kabel F/FTP PiMF Cat.6a 500 MHz 2x(4x2xAWG23), LS0H plášť</t>
  </si>
  <si>
    <t>kpl</t>
  </si>
  <si>
    <t>Instalační a montážní práce zařízení</t>
  </si>
  <si>
    <t>Zpracování dokumentace skutečného stavu</t>
  </si>
  <si>
    <t>Zaškolení obsluhy</t>
  </si>
  <si>
    <t>Doprava materiálu</t>
  </si>
  <si>
    <t>Cena celkem bez DPH</t>
  </si>
  <si>
    <t>Sazba DPH (v %)</t>
  </si>
  <si>
    <t>DPH (v Kč)</t>
  </si>
  <si>
    <t>Cena celkem včetně DPH</t>
  </si>
  <si>
    <t>Účastník vyplní pouze zeleně označená pole.</t>
  </si>
  <si>
    <t>Výrobce</t>
  </si>
  <si>
    <t>Model</t>
  </si>
  <si>
    <t>Montáž všech zařízení AV technologie, osazení technologie v racku, integrace apod.</t>
  </si>
  <si>
    <t>studio</t>
  </si>
  <si>
    <t>Kamerová technika - PTZ kamery a Web kamera</t>
  </si>
  <si>
    <t>Světelná technika</t>
  </si>
  <si>
    <t>DMX řízení světelné techniky a LED stěny</t>
  </si>
  <si>
    <t>Visual Productions</t>
  </si>
  <si>
    <t>B-Station 2</t>
  </si>
  <si>
    <t xml:space="preserve">DMX ovládací panel na zeď se 6 tlačítky </t>
  </si>
  <si>
    <t>DMX ovládací panel na zeď se 6 tlačítky pro malé instalace, 32 svítidel, 6 zón</t>
  </si>
  <si>
    <t xml:space="preserve">Kabelové rozvody </t>
  </si>
  <si>
    <t>Instalace, montáž, integrace, zaškolení</t>
  </si>
  <si>
    <t>Drobný instalační materiál - zásuvky, koncovky, průchodky</t>
  </si>
  <si>
    <t>set</t>
  </si>
  <si>
    <t>Silnoproudé rozvody pro světla</t>
  </si>
  <si>
    <t>Silnoproudé rozvody pro světla v podhledu, napojení na stávající rozvaděč</t>
  </si>
  <si>
    <t>PTZ kamera</t>
  </si>
  <si>
    <t>Web IP  kamera pro 24/7 stream</t>
  </si>
  <si>
    <t>HDTV cameraIP kamera  varifocal 3-10.5mm P-iris lens.  3.5 x optical zoom, PoE, IR, H.264 RTSP, 1920 x 1080 /  30 fps</t>
  </si>
  <si>
    <t>Konzole a teleskopická tyč - pro zavěšení kamery na příhradovou trubkovou konstrukci, včetně koncových mechanických prvků pro uchycení na PTZ kameru a příhradovou konstrukci. Stavitelná délka v rozsahu 1 - 1,8 m.</t>
  </si>
  <si>
    <t>Custom</t>
  </si>
  <si>
    <t>Konzole a teleskopická tyč - pro zavěšení kamery na příhradovou trubkovou konstrukci, včetně koncových mechanických prvků pro uchycení na Web kameru a příhradovou konstrukci. Stavitelná délka v rozsahu 1 - 1,8 m.</t>
  </si>
  <si>
    <t>Konzole a teleskopická tyč - pro zavěšení Web kamery</t>
  </si>
  <si>
    <t>Konzole a teleskopická tyč - pro zavěšení PTZ kamery</t>
  </si>
  <si>
    <t>Úchyt  světla na 50 mm trubku</t>
  </si>
  <si>
    <t>Black Half Coupler 48-51 mm pro uchycení na trubku se šroubem M10</t>
  </si>
  <si>
    <t>Redukce spigot na M10 matku</t>
  </si>
  <si>
    <t>Redukce spigot na M10 matku pro propojení světla s úchytem na 50mm trubku</t>
  </si>
  <si>
    <t>DMX na DALI konvertor</t>
  </si>
  <si>
    <t>DMX na DALI programovatelný konvertor</t>
  </si>
  <si>
    <t>Fresnel LED studiové světlo</t>
  </si>
  <si>
    <t>Výkaz - výměr - Tabulka pro výpočet nabídkové ceny - Region</t>
  </si>
  <si>
    <t>Videorežie</t>
  </si>
  <si>
    <t>IP PTZ kamera kontroler</t>
  </si>
  <si>
    <t>IP DMX Lighting controller</t>
  </si>
  <si>
    <t>IP DMX Lighting controller, 512 kanálu, IP řízení, 1x DMX, 1x RJ45,  Ovládací stand alone aplikace</t>
  </si>
  <si>
    <t>Cuety LPU-2</t>
  </si>
  <si>
    <t>Drobný instalační materiál - zásuvky, patch panely, koncovky, průchodky</t>
  </si>
  <si>
    <t>videorežie</t>
  </si>
  <si>
    <t>SDI video režie</t>
  </si>
  <si>
    <t>H.264 Encoder s SDI in</t>
  </si>
  <si>
    <t>Encoder s SDI 3G in, RTMP/RTMPS/SRT/UDP/NDI-HX stream podpora</t>
  </si>
  <si>
    <t>PTZ Kamera čip 1/2.3"  single-plate CMOS sensor, 20x optical zoom, angle Horizontal: 63.5 (W) – 3.4° (T) / Vertical: 38.4° , ND filter 1/8, pan ±170°, tilt -30° – +100°,   rozlišení 3840x20160 30p, 1920x1080 60p, 4:2:2, 10bit, SDI, HDMI, IP NDI-HX out, audio in 3,5mm jack, PoE+, Focus mode: Manual, Continuous AF, Face AF, Tracking AF type: Hybrid AF, Contrast AF</t>
  </si>
  <si>
    <t>Kamerový kontroler, IP rozhraní, protocol Visca IP, NDI, XC protokol, ovládání pan, tilt, zoom joystick, focus, Iris, WB, shutter, 5" LCD dotykový displej</t>
  </si>
  <si>
    <t>Aktivní audio monitory - pár</t>
  </si>
  <si>
    <t>Pár poslechových monitorů, 3.5" LF/ 1" HF, 50W, Acoustic Tuning</t>
  </si>
  <si>
    <t>Studiová sluchátka</t>
  </si>
  <si>
    <t>Uzavřená studiová sluchátka, 900 mW / kanál s odporem 40 ohmů</t>
  </si>
  <si>
    <t xml:space="preserve">Monitor management </t>
  </si>
  <si>
    <t xml:space="preserve">Monitoring kontroler, 3x stereo in/out, 4x sluchátkový out, </t>
  </si>
  <si>
    <t>Převodník SDI na HDMI</t>
  </si>
  <si>
    <t>Převodník SDI na HDMI se zdrojem</t>
  </si>
  <si>
    <t>Převodník SDI na HDMI s audio out</t>
  </si>
  <si>
    <t>Převodník SDI na HDMI s 6,3 mm Jack out  se zdrojem</t>
  </si>
  <si>
    <t>24" LCD monitor 1920x1080 HDMI in</t>
  </si>
  <si>
    <t>Live videorežie 4xSDI, 4xHDMI in, 2xXLR audio in, Mic in, LCD, Genlock</t>
  </si>
  <si>
    <t>Studiový video rekordér, 2xSD karty, 6G-SDI in/out, HDMI out, LCD</t>
  </si>
  <si>
    <t>Video recorder na SDXC karty, SDI 3G in</t>
  </si>
  <si>
    <t>12 podsvětlených programovatelných tlačítek, display, fader, indikace audio, PoE</t>
  </si>
  <si>
    <t>IP Remote kontroler video režie</t>
  </si>
  <si>
    <t>Adaptér výšky 1U pro montáž recorderu a video režie do racku</t>
  </si>
  <si>
    <t>Konstrukce trubkové hrazdys průměrem 50mm na zavěšení kamer a světel okna</t>
  </si>
  <si>
    <t>Konstrukce trubkové hrazdys průměrem 50mm na zavěšení kamer a světel okna s kotvením ve stropě</t>
  </si>
  <si>
    <t>DMX Splitter  2:8</t>
  </si>
  <si>
    <t>LED fresnel min. 100W, Bicolor, CRI (Ra96), DMX, stmívač, klapky,  fanless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</si>
</sst>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1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sz val="10"/>
      <color theme="0" tint="-0.499984740745262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2"/>
      <color theme="1"/>
      <name val="Calibri"/>
      <family val="2"/>
      <scheme val="minor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9">
    <xf numFmtId="0" fontId="0" fillId="0" borderId="0"/>
    <xf numFmtId="9" fontId="3" fillId="0" borderId="0" applyFont="0" applyFill="0" applyBorder="0" applyAlignment="0" applyProtection="0"/>
    <xf numFmtId="0" fontId="4" fillId="0" borderId="0"/>
    <xf numFmtId="0" fontId="9" fillId="0" borderId="0"/>
    <xf numFmtId="0" fontId="9" fillId="0" borderId="0"/>
    <xf numFmtId="0" fontId="10" fillId="0" borderId="0"/>
    <xf numFmtId="9" fontId="2" fillId="0" borderId="0" applyFont="0" applyFill="0" applyBorder="0" applyAlignment="0" applyProtection="0"/>
    <xf numFmtId="0" fontId="1" fillId="0" borderId="0"/>
    <xf numFmtId="0" fontId="1" fillId="0" borderId="0"/>
  </cellStyleXfs>
  <cellXfs count="93">
    <xf numFmtId="0" fontId="0" fillId="0" borderId="0" xfId="0"/>
    <xf numFmtId="164" fontId="2" fillId="4" borderId="5" xfId="2" applyNumberFormat="1" applyFont="1" applyFill="1" applyBorder="1" applyAlignment="1" applyProtection="1">
      <alignment horizontal="center" vertical="center" wrapText="1"/>
      <protection locked="0"/>
    </xf>
    <xf numFmtId="164" fontId="2" fillId="4" borderId="8" xfId="2" applyNumberFormat="1" applyFont="1" applyFill="1" applyBorder="1" applyAlignment="1" applyProtection="1">
      <alignment horizontal="center" vertical="center" wrapText="1"/>
      <protection locked="0"/>
    </xf>
    <xf numFmtId="164" fontId="2" fillId="3" borderId="5" xfId="2" applyNumberFormat="1" applyFont="1" applyFill="1" applyBorder="1" applyAlignment="1" applyProtection="1">
      <alignment horizontal="center" vertical="center" wrapText="1"/>
      <protection locked="0"/>
    </xf>
    <xf numFmtId="164" fontId="0" fillId="4" borderId="5" xfId="2" applyNumberFormat="1" applyFont="1" applyFill="1" applyBorder="1" applyAlignment="1" applyProtection="1">
      <alignment horizontal="center" vertical="center" wrapText="1"/>
      <protection locked="0"/>
    </xf>
    <xf numFmtId="9" fontId="7" fillId="4" borderId="5" xfId="1" applyNumberFormat="1" applyFont="1" applyFill="1" applyBorder="1" applyAlignment="1" applyProtection="1">
      <alignment horizontal="center" vertical="center"/>
      <protection locked="0"/>
    </xf>
    <xf numFmtId="9" fontId="7" fillId="4" borderId="6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</xf>
    <xf numFmtId="0" fontId="5" fillId="2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4" fillId="0" borderId="0" xfId="0" applyFont="1" applyAlignment="1" applyProtection="1">
      <alignment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164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vertical="top"/>
    </xf>
    <xf numFmtId="0" fontId="6" fillId="3" borderId="4" xfId="0" applyFont="1" applyFill="1" applyBorder="1" applyAlignment="1" applyProtection="1">
      <alignment horizontal="center" vertical="center" wrapText="1"/>
    </xf>
    <xf numFmtId="0" fontId="6" fillId="3" borderId="5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0" fontId="0" fillId="2" borderId="4" xfId="0" applyFont="1" applyFill="1" applyBorder="1" applyAlignment="1" applyProtection="1">
      <alignment horizontal="center" vertical="center" wrapText="1"/>
    </xf>
    <xf numFmtId="0" fontId="0" fillId="2" borderId="5" xfId="0" applyFont="1" applyFill="1" applyBorder="1" applyAlignment="1" applyProtection="1">
      <alignment horizontal="center" vertical="center" wrapText="1"/>
    </xf>
    <xf numFmtId="0" fontId="0" fillId="0" borderId="5" xfId="2" applyFont="1" applyFill="1" applyBorder="1" applyAlignment="1" applyProtection="1">
      <alignment horizontal="left" vertical="center" wrapText="1"/>
    </xf>
    <xf numFmtId="0" fontId="0" fillId="0" borderId="5" xfId="3" applyFont="1" applyBorder="1" applyAlignment="1" applyProtection="1">
      <alignment horizontal="center" vertical="center" wrapText="1"/>
    </xf>
    <xf numFmtId="164" fontId="0" fillId="0" borderId="5" xfId="0" applyNumberFormat="1" applyFont="1" applyFill="1" applyBorder="1" applyAlignment="1" applyProtection="1">
      <alignment horizontal="center" vertical="center" wrapText="1"/>
    </xf>
    <xf numFmtId="0" fontId="0" fillId="0" borderId="6" xfId="0" applyFont="1" applyBorder="1" applyAlignment="1" applyProtection="1">
      <alignment horizontal="center" vertical="center" wrapText="1"/>
    </xf>
    <xf numFmtId="0" fontId="0" fillId="2" borderId="5" xfId="0" applyFill="1" applyBorder="1" applyAlignment="1" applyProtection="1">
      <alignment horizontal="center" vertical="center" wrapText="1"/>
    </xf>
    <xf numFmtId="0" fontId="0" fillId="2" borderId="4" xfId="0" applyFill="1" applyBorder="1" applyAlignment="1" applyProtection="1">
      <alignment horizontal="center" vertical="center" wrapText="1"/>
    </xf>
    <xf numFmtId="0" fontId="0" fillId="0" borderId="5" xfId="2" applyFont="1" applyBorder="1" applyAlignment="1" applyProtection="1">
      <alignment horizontal="left" vertical="center" wrapText="1"/>
    </xf>
    <xf numFmtId="164" fontId="0" fillId="0" borderId="5" xfId="0" applyNumberFormat="1" applyBorder="1" applyAlignment="1" applyProtection="1">
      <alignment horizontal="center" vertical="center" wrapText="1"/>
    </xf>
    <xf numFmtId="0" fontId="2" fillId="0" borderId="5" xfId="2" applyFont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5" xfId="3" applyFont="1" applyBorder="1" applyAlignment="1" applyProtection="1">
      <alignment horizontal="center" vertical="center" wrapText="1"/>
    </xf>
    <xf numFmtId="164" fontId="2" fillId="0" borderId="5" xfId="0" applyNumberFormat="1" applyFont="1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</xf>
    <xf numFmtId="0" fontId="0" fillId="0" borderId="5" xfId="7" applyFont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left" vertical="center" wrapText="1"/>
    </xf>
    <xf numFmtId="0" fontId="0" fillId="0" borderId="5" xfId="0" applyBorder="1" applyAlignment="1" applyProtection="1">
      <alignment horizontal="left" vertical="center" wrapText="1"/>
    </xf>
    <xf numFmtId="0" fontId="0" fillId="0" borderId="5" xfId="8" applyFont="1" applyBorder="1" applyAlignment="1" applyProtection="1">
      <alignment horizontal="center" vertical="center" wrapText="1"/>
    </xf>
    <xf numFmtId="0" fontId="0" fillId="3" borderId="4" xfId="0" applyFont="1" applyFill="1" applyBorder="1" applyAlignment="1" applyProtection="1">
      <alignment horizontal="center" vertical="center" wrapText="1"/>
    </xf>
    <xf numFmtId="0" fontId="0" fillId="3" borderId="5" xfId="0" applyFont="1" applyFill="1" applyBorder="1" applyAlignment="1" applyProtection="1">
      <alignment horizontal="center" vertical="center" wrapText="1"/>
    </xf>
    <xf numFmtId="0" fontId="11" fillId="3" borderId="5" xfId="2" applyFont="1" applyFill="1" applyBorder="1" applyAlignment="1" applyProtection="1">
      <alignment horizontal="center" vertical="center" wrapText="1"/>
    </xf>
    <xf numFmtId="0" fontId="2" fillId="3" borderId="5" xfId="3" applyFont="1" applyFill="1" applyBorder="1" applyAlignment="1" applyProtection="1">
      <alignment horizontal="center" vertical="center" wrapText="1"/>
    </xf>
    <xf numFmtId="164" fontId="2" fillId="3" borderId="5" xfId="0" applyNumberFormat="1" applyFont="1" applyFill="1" applyBorder="1" applyAlignment="1" applyProtection="1">
      <alignment horizontal="center" vertical="center" wrapText="1"/>
    </xf>
    <xf numFmtId="0" fontId="11" fillId="3" borderId="5" xfId="2" applyNumberFormat="1" applyFont="1" applyFill="1" applyBorder="1" applyAlignment="1" applyProtection="1">
      <alignment vertical="center" wrapText="1"/>
    </xf>
    <xf numFmtId="0" fontId="0" fillId="3" borderId="5" xfId="2" applyNumberFormat="1" applyFont="1" applyFill="1" applyBorder="1" applyAlignment="1" applyProtection="1">
      <alignment vertical="center" wrapText="1"/>
    </xf>
    <xf numFmtId="0" fontId="0" fillId="3" borderId="6" xfId="0" applyFont="1" applyFill="1" applyBorder="1" applyAlignment="1" applyProtection="1">
      <alignment horizontal="center" vertical="center" wrapText="1"/>
    </xf>
    <xf numFmtId="0" fontId="2" fillId="0" borderId="5" xfId="8" applyFont="1" applyBorder="1" applyAlignment="1" applyProtection="1">
      <alignment horizontal="center" vertical="center" wrapText="1"/>
    </xf>
    <xf numFmtId="0" fontId="0" fillId="0" borderId="10" xfId="2" applyFont="1" applyBorder="1" applyAlignment="1" applyProtection="1">
      <alignment horizontal="left" vertical="center" wrapText="1"/>
    </xf>
    <xf numFmtId="0" fontId="0" fillId="0" borderId="11" xfId="2" applyFont="1" applyBorder="1" applyAlignment="1" applyProtection="1">
      <alignment horizontal="left" vertical="center" wrapText="1"/>
    </xf>
    <xf numFmtId="0" fontId="8" fillId="0" borderId="0" xfId="0" applyFont="1" applyFill="1" applyAlignment="1" applyProtection="1">
      <alignment vertical="top"/>
    </xf>
    <xf numFmtId="0" fontId="0" fillId="0" borderId="4" xfId="0" applyFont="1" applyFill="1" applyBorder="1" applyAlignment="1" applyProtection="1">
      <alignment horizontal="center" vertical="center" wrapText="1"/>
    </xf>
    <xf numFmtId="0" fontId="0" fillId="0" borderId="5" xfId="0" applyFont="1" applyFill="1" applyBorder="1" applyAlignment="1" applyProtection="1">
      <alignment horizontal="center" vertical="center" wrapText="1"/>
    </xf>
    <xf numFmtId="0" fontId="2" fillId="0" borderId="5" xfId="2" applyFont="1" applyFill="1" applyBorder="1" applyAlignment="1" applyProtection="1">
      <alignment horizontal="left" vertical="center" wrapText="1"/>
    </xf>
    <xf numFmtId="0" fontId="2" fillId="0" borderId="5" xfId="3" applyFont="1" applyFill="1" applyBorder="1" applyAlignment="1" applyProtection="1">
      <alignment horizontal="center" vertical="center" wrapText="1"/>
    </xf>
    <xf numFmtId="164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5" xfId="2" applyNumberFormat="1" applyFont="1" applyFill="1" applyBorder="1" applyAlignment="1" applyProtection="1">
      <alignment vertical="center" wrapText="1"/>
    </xf>
    <xf numFmtId="0" fontId="0" fillId="0" borderId="5" xfId="2" applyNumberFormat="1" applyFont="1" applyFill="1" applyBorder="1" applyAlignment="1" applyProtection="1">
      <alignment vertical="center" wrapText="1"/>
    </xf>
    <xf numFmtId="0" fontId="0" fillId="0" borderId="6" xfId="0" applyFon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0" fillId="2" borderId="5" xfId="2" applyNumberFormat="1" applyFont="1" applyFill="1" applyBorder="1" applyAlignment="1" applyProtection="1">
      <alignment vertical="center"/>
    </xf>
    <xf numFmtId="0" fontId="0" fillId="0" borderId="5" xfId="0" applyFont="1" applyFill="1" applyBorder="1" applyAlignment="1" applyProtection="1">
      <alignment vertical="center" wrapText="1"/>
    </xf>
    <xf numFmtId="0" fontId="8" fillId="0" borderId="0" xfId="0" applyFont="1" applyFill="1" applyProtection="1"/>
    <xf numFmtId="0" fontId="11" fillId="3" borderId="5" xfId="0" applyFont="1" applyFill="1" applyBorder="1" applyAlignment="1" applyProtection="1">
      <alignment vertical="center" wrapText="1"/>
    </xf>
    <xf numFmtId="0" fontId="0" fillId="3" borderId="5" xfId="0" applyFont="1" applyFill="1" applyBorder="1" applyAlignment="1" applyProtection="1">
      <alignment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vertical="center" wrapText="1"/>
    </xf>
    <xf numFmtId="0" fontId="0" fillId="2" borderId="8" xfId="0" applyFont="1" applyFill="1" applyBorder="1" applyAlignment="1" applyProtection="1">
      <alignment horizontal="center" vertical="center" wrapText="1"/>
    </xf>
    <xf numFmtId="0" fontId="0" fillId="0" borderId="8" xfId="5" applyFont="1" applyFill="1" applyBorder="1" applyAlignment="1" applyProtection="1">
      <alignment vertical="center" wrapText="1"/>
    </xf>
    <xf numFmtId="0" fontId="0" fillId="0" borderId="8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164" fontId="2" fillId="0" borderId="8" xfId="0" applyNumberFormat="1" applyFont="1" applyFill="1" applyBorder="1" applyAlignment="1" applyProtection="1">
      <alignment horizontal="center" vertical="center" wrapText="1"/>
    </xf>
    <xf numFmtId="0" fontId="0" fillId="0" borderId="8" xfId="0" applyFont="1" applyBorder="1" applyAlignment="1" applyProtection="1">
      <alignment vertical="center" wrapText="1"/>
    </xf>
    <xf numFmtId="0" fontId="0" fillId="0" borderId="9" xfId="0" applyFont="1" applyBorder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center" vertical="center"/>
    </xf>
    <xf numFmtId="0" fontId="8" fillId="0" borderId="0" xfId="0" applyFont="1" applyFill="1" applyAlignment="1" applyProtection="1">
      <alignment vertical="center"/>
    </xf>
    <xf numFmtId="0" fontId="0" fillId="0" borderId="0" xfId="0" applyFont="1" applyFill="1" applyAlignment="1" applyProtection="1">
      <alignment vertical="center" wrapText="1"/>
    </xf>
    <xf numFmtId="0" fontId="0" fillId="0" borderId="0" xfId="0" applyFont="1" applyFill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center"/>
    </xf>
    <xf numFmtId="0" fontId="7" fillId="0" borderId="2" xfId="0" applyFont="1" applyBorder="1" applyAlignment="1" applyProtection="1">
      <alignment horizontal="left" vertical="center"/>
    </xf>
    <xf numFmtId="164" fontId="7" fillId="0" borderId="2" xfId="0" applyNumberFormat="1" applyFont="1" applyFill="1" applyBorder="1" applyAlignment="1" applyProtection="1">
      <alignment horizontal="center" vertical="center"/>
    </xf>
    <xf numFmtId="164" fontId="7" fillId="0" borderId="3" xfId="0" applyNumberFormat="1" applyFont="1" applyFill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horizontal="left" vertical="center"/>
    </xf>
    <xf numFmtId="164" fontId="7" fillId="0" borderId="5" xfId="0" applyNumberFormat="1" applyFont="1" applyFill="1" applyBorder="1" applyAlignment="1" applyProtection="1">
      <alignment horizontal="center" vertical="center"/>
    </xf>
    <xf numFmtId="164" fontId="7" fillId="0" borderId="6" xfId="0" applyNumberFormat="1" applyFont="1" applyFill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164" fontId="7" fillId="0" borderId="8" xfId="0" applyNumberFormat="1" applyFont="1" applyFill="1" applyBorder="1" applyAlignment="1" applyProtection="1">
      <alignment horizontal="center" vertical="center"/>
    </xf>
    <xf numFmtId="164" fontId="7" fillId="0" borderId="9" xfId="0" applyNumberFormat="1" applyFont="1" applyFill="1" applyBorder="1" applyAlignment="1" applyProtection="1">
      <alignment horizontal="center" vertical="center"/>
    </xf>
    <xf numFmtId="0" fontId="6" fillId="4" borderId="0" xfId="0" applyFont="1" applyFill="1" applyAlignment="1" applyProtection="1">
      <alignment horizontal="left" vertical="center"/>
    </xf>
    <xf numFmtId="0" fontId="12" fillId="0" borderId="0" xfId="0" applyFont="1" applyFill="1" applyAlignment="1" applyProtection="1">
      <alignment horizontal="left" vertical="center"/>
    </xf>
    <xf numFmtId="0" fontId="8" fillId="0" borderId="0" xfId="0" applyFont="1" applyFill="1" applyAlignment="1" applyProtection="1">
      <alignment horizontal="center" vertical="center"/>
      <protection locked="0"/>
    </xf>
    <xf numFmtId="0" fontId="6" fillId="3" borderId="5" xfId="0" applyFont="1" applyFill="1" applyBorder="1" applyAlignment="1" applyProtection="1">
      <alignment horizontal="center" vertical="center" wrapText="1"/>
      <protection locked="0"/>
    </xf>
  </cellXfs>
  <cellStyles count="9">
    <cellStyle name="Normální" xfId="0" builtinId="0"/>
    <cellStyle name="Normální 3" xfId="3"/>
    <cellStyle name="Normální 3 10 2" xfId="4"/>
    <cellStyle name="Normální 3 10 2 2" xfId="8"/>
    <cellStyle name="Normální 3 2" xfId="7"/>
    <cellStyle name="normální_POL.XLS" xfId="5"/>
    <cellStyle name="normální_Zadávací podklad pro profese" xfId="2"/>
    <cellStyle name="Procenta" xfId="1" builtinId="5"/>
    <cellStyle name="Procenta 2" xfId="6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topLeftCell="A3" zoomScale="60" zoomScaleNormal="60" workbookViewId="0">
      <selection activeCell="G33" sqref="G33"/>
    </sheetView>
  </sheetViews>
  <sheetFormatPr defaultColWidth="11.125" defaultRowHeight="15.75" x14ac:dyDescent="0.25"/>
  <cols>
    <col min="1" max="2" width="11.125" style="9"/>
    <col min="3" max="3" width="15.625" style="9" bestFit="1" customWidth="1"/>
    <col min="4" max="4" width="70.5" style="9" customWidth="1"/>
    <col min="5" max="8" width="11.125" style="9"/>
    <col min="9" max="9" width="80.125" style="9" customWidth="1"/>
    <col min="10" max="10" width="18.125" style="9" customWidth="1"/>
    <col min="11" max="11" width="31" style="9" customWidth="1"/>
    <col min="12" max="16384" width="11.125" style="9"/>
  </cols>
  <sheetData>
    <row r="1" spans="1:11" ht="72" customHeight="1" thickBot="1" x14ac:dyDescent="0.3">
      <c r="A1" s="7"/>
      <c r="B1" s="8" t="s">
        <v>57</v>
      </c>
      <c r="C1" s="8"/>
      <c r="D1" s="8"/>
      <c r="E1" s="8"/>
      <c r="F1" s="8"/>
      <c r="G1" s="8"/>
      <c r="H1" s="8"/>
      <c r="I1" s="8"/>
      <c r="J1" s="8"/>
      <c r="K1" s="8"/>
    </row>
    <row r="2" spans="1:11" ht="59.1" customHeight="1" x14ac:dyDescent="0.25">
      <c r="A2" s="10"/>
      <c r="B2" s="11" t="s">
        <v>0</v>
      </c>
      <c r="C2" s="12" t="s">
        <v>1</v>
      </c>
      <c r="D2" s="12" t="s">
        <v>2</v>
      </c>
      <c r="E2" s="13" t="s">
        <v>3</v>
      </c>
      <c r="F2" s="12" t="s">
        <v>4</v>
      </c>
      <c r="G2" s="13" t="s">
        <v>5</v>
      </c>
      <c r="H2" s="13" t="s">
        <v>6</v>
      </c>
      <c r="I2" s="12" t="s">
        <v>7</v>
      </c>
      <c r="J2" s="12" t="s">
        <v>25</v>
      </c>
      <c r="K2" s="14" t="s">
        <v>26</v>
      </c>
    </row>
    <row r="3" spans="1:11" x14ac:dyDescent="0.25">
      <c r="A3" s="15"/>
      <c r="B3" s="16"/>
      <c r="C3" s="17"/>
      <c r="D3" s="17" t="s">
        <v>29</v>
      </c>
      <c r="E3" s="17"/>
      <c r="F3" s="17"/>
      <c r="G3" s="17"/>
      <c r="H3" s="17"/>
      <c r="I3" s="17"/>
      <c r="J3" s="17"/>
      <c r="K3" s="18"/>
    </row>
    <row r="4" spans="1:11" ht="96" customHeight="1" x14ac:dyDescent="0.25">
      <c r="A4" s="15"/>
      <c r="B4" s="19">
        <v>1</v>
      </c>
      <c r="C4" s="20" t="s">
        <v>28</v>
      </c>
      <c r="D4" s="21" t="s">
        <v>42</v>
      </c>
      <c r="E4" s="20" t="s">
        <v>8</v>
      </c>
      <c r="F4" s="22">
        <v>3</v>
      </c>
      <c r="G4" s="4">
        <v>0</v>
      </c>
      <c r="H4" s="23">
        <f t="shared" ref="H4:H11" si="0">F4*G4</f>
        <v>0</v>
      </c>
      <c r="I4" s="21" t="s">
        <v>68</v>
      </c>
      <c r="J4" s="21"/>
      <c r="K4" s="24"/>
    </row>
    <row r="5" spans="1:11" ht="31.5" x14ac:dyDescent="0.25">
      <c r="A5" s="15"/>
      <c r="B5" s="19">
        <v>2</v>
      </c>
      <c r="C5" s="25" t="s">
        <v>64</v>
      </c>
      <c r="D5" s="21" t="s">
        <v>59</v>
      </c>
      <c r="E5" s="20" t="s">
        <v>8</v>
      </c>
      <c r="F5" s="22">
        <v>1</v>
      </c>
      <c r="G5" s="4">
        <v>0</v>
      </c>
      <c r="H5" s="23">
        <f t="shared" si="0"/>
        <v>0</v>
      </c>
      <c r="I5" s="21" t="s">
        <v>69</v>
      </c>
      <c r="J5" s="21"/>
      <c r="K5" s="24"/>
    </row>
    <row r="6" spans="1:11" ht="31.5" x14ac:dyDescent="0.25">
      <c r="A6" s="15"/>
      <c r="B6" s="26">
        <v>3</v>
      </c>
      <c r="C6" s="25" t="s">
        <v>28</v>
      </c>
      <c r="D6" s="27" t="s">
        <v>43</v>
      </c>
      <c r="E6" s="25" t="s">
        <v>8</v>
      </c>
      <c r="F6" s="22">
        <v>2</v>
      </c>
      <c r="G6" s="4">
        <v>0</v>
      </c>
      <c r="H6" s="28">
        <f t="shared" si="0"/>
        <v>0</v>
      </c>
      <c r="I6" s="27" t="s">
        <v>44</v>
      </c>
      <c r="J6" s="29"/>
      <c r="K6" s="30"/>
    </row>
    <row r="7" spans="1:11" ht="47.25" x14ac:dyDescent="0.25">
      <c r="A7" s="15"/>
      <c r="B7" s="26">
        <v>4</v>
      </c>
      <c r="C7" s="25" t="s">
        <v>28</v>
      </c>
      <c r="D7" s="27" t="s">
        <v>49</v>
      </c>
      <c r="E7" s="25" t="s">
        <v>8</v>
      </c>
      <c r="F7" s="31">
        <v>3</v>
      </c>
      <c r="G7" s="1">
        <v>0</v>
      </c>
      <c r="H7" s="32">
        <f t="shared" si="0"/>
        <v>0</v>
      </c>
      <c r="I7" s="27" t="s">
        <v>45</v>
      </c>
      <c r="J7" s="27" t="s">
        <v>46</v>
      </c>
      <c r="K7" s="33" t="s">
        <v>46</v>
      </c>
    </row>
    <row r="8" spans="1:11" ht="47.25" x14ac:dyDescent="0.25">
      <c r="A8" s="15"/>
      <c r="B8" s="26">
        <v>5</v>
      </c>
      <c r="C8" s="25" t="s">
        <v>28</v>
      </c>
      <c r="D8" s="27" t="s">
        <v>48</v>
      </c>
      <c r="E8" s="25" t="s">
        <v>8</v>
      </c>
      <c r="F8" s="31">
        <v>2</v>
      </c>
      <c r="G8" s="1">
        <v>0</v>
      </c>
      <c r="H8" s="32">
        <f t="shared" si="0"/>
        <v>0</v>
      </c>
      <c r="I8" s="27" t="s">
        <v>47</v>
      </c>
      <c r="J8" s="27" t="s">
        <v>46</v>
      </c>
      <c r="K8" s="33" t="s">
        <v>46</v>
      </c>
    </row>
    <row r="9" spans="1:11" ht="31.5" x14ac:dyDescent="0.25">
      <c r="A9" s="15"/>
      <c r="B9" s="26">
        <v>6</v>
      </c>
      <c r="C9" s="25" t="s">
        <v>28</v>
      </c>
      <c r="D9" s="27" t="s">
        <v>87</v>
      </c>
      <c r="E9" s="25" t="s">
        <v>8</v>
      </c>
      <c r="F9" s="31">
        <v>2</v>
      </c>
      <c r="G9" s="1">
        <v>0</v>
      </c>
      <c r="H9" s="32">
        <f t="shared" ref="H9" si="1">F9*G9</f>
        <v>0</v>
      </c>
      <c r="I9" s="27" t="s">
        <v>88</v>
      </c>
      <c r="J9" s="27" t="s">
        <v>46</v>
      </c>
      <c r="K9" s="33" t="s">
        <v>46</v>
      </c>
    </row>
    <row r="10" spans="1:11" x14ac:dyDescent="0.25">
      <c r="A10" s="15"/>
      <c r="B10" s="16"/>
      <c r="C10" s="17"/>
      <c r="D10" s="17" t="s">
        <v>30</v>
      </c>
      <c r="E10" s="17"/>
      <c r="F10" s="17"/>
      <c r="G10" s="92"/>
      <c r="H10" s="17"/>
      <c r="I10" s="17"/>
      <c r="J10" s="17"/>
      <c r="K10" s="18"/>
    </row>
    <row r="11" spans="1:11" x14ac:dyDescent="0.25">
      <c r="A11" s="15"/>
      <c r="B11" s="19">
        <v>7</v>
      </c>
      <c r="C11" s="20" t="s">
        <v>28</v>
      </c>
      <c r="D11" s="21" t="s">
        <v>56</v>
      </c>
      <c r="E11" s="20" t="s">
        <v>8</v>
      </c>
      <c r="F11" s="34">
        <v>9</v>
      </c>
      <c r="G11" s="4">
        <v>0</v>
      </c>
      <c r="H11" s="23">
        <f t="shared" si="0"/>
        <v>0</v>
      </c>
      <c r="I11" s="35" t="s">
        <v>90</v>
      </c>
      <c r="J11" s="21"/>
      <c r="K11" s="24"/>
    </row>
    <row r="12" spans="1:11" x14ac:dyDescent="0.25">
      <c r="A12" s="15"/>
      <c r="B12" s="19">
        <v>8</v>
      </c>
      <c r="C12" s="25" t="s">
        <v>28</v>
      </c>
      <c r="D12" s="27" t="s">
        <v>50</v>
      </c>
      <c r="E12" s="25" t="s">
        <v>8</v>
      </c>
      <c r="F12" s="22">
        <v>9</v>
      </c>
      <c r="G12" s="4">
        <v>0</v>
      </c>
      <c r="H12" s="28">
        <f>F12*G12</f>
        <v>0</v>
      </c>
      <c r="I12" s="36" t="s">
        <v>51</v>
      </c>
      <c r="J12" s="27"/>
      <c r="K12" s="33"/>
    </row>
    <row r="13" spans="1:11" x14ac:dyDescent="0.25">
      <c r="A13" s="15"/>
      <c r="B13" s="19">
        <v>9</v>
      </c>
      <c r="C13" s="25" t="s">
        <v>28</v>
      </c>
      <c r="D13" s="27" t="s">
        <v>52</v>
      </c>
      <c r="E13" s="25" t="s">
        <v>8</v>
      </c>
      <c r="F13" s="22">
        <v>9</v>
      </c>
      <c r="G13" s="4">
        <v>0</v>
      </c>
      <c r="H13" s="28">
        <f>F13*G13</f>
        <v>0</v>
      </c>
      <c r="I13" s="36" t="s">
        <v>53</v>
      </c>
      <c r="J13" s="27"/>
      <c r="K13" s="33"/>
    </row>
    <row r="14" spans="1:11" x14ac:dyDescent="0.25">
      <c r="A14" s="15"/>
      <c r="B14" s="16"/>
      <c r="C14" s="17"/>
      <c r="D14" s="17" t="s">
        <v>31</v>
      </c>
      <c r="E14" s="17"/>
      <c r="F14" s="17"/>
      <c r="G14" s="92"/>
      <c r="H14" s="17"/>
      <c r="I14" s="17"/>
      <c r="J14" s="17"/>
      <c r="K14" s="18"/>
    </row>
    <row r="15" spans="1:11" x14ac:dyDescent="0.25">
      <c r="A15" s="15"/>
      <c r="B15" s="19">
        <v>10</v>
      </c>
      <c r="C15" s="20" t="s">
        <v>28</v>
      </c>
      <c r="D15" s="21" t="s">
        <v>34</v>
      </c>
      <c r="E15" s="20" t="s">
        <v>8</v>
      </c>
      <c r="F15" s="22">
        <v>1</v>
      </c>
      <c r="G15" s="4">
        <v>0</v>
      </c>
      <c r="H15" s="23">
        <f t="shared" ref="H15:H17" si="2">F15*G15</f>
        <v>0</v>
      </c>
      <c r="I15" s="21" t="s">
        <v>35</v>
      </c>
      <c r="J15" s="21" t="s">
        <v>32</v>
      </c>
      <c r="K15" s="24" t="s">
        <v>33</v>
      </c>
    </row>
    <row r="16" spans="1:11" ht="21" customHeight="1" x14ac:dyDescent="0.25">
      <c r="A16" s="15"/>
      <c r="B16" s="19">
        <v>11</v>
      </c>
      <c r="C16" s="25" t="s">
        <v>28</v>
      </c>
      <c r="D16" s="27" t="s">
        <v>60</v>
      </c>
      <c r="E16" s="25" t="s">
        <v>8</v>
      </c>
      <c r="F16" s="37">
        <v>1</v>
      </c>
      <c r="G16" s="4">
        <v>0</v>
      </c>
      <c r="H16" s="28">
        <f t="shared" si="2"/>
        <v>0</v>
      </c>
      <c r="I16" s="27" t="s">
        <v>61</v>
      </c>
      <c r="J16" s="27" t="s">
        <v>32</v>
      </c>
      <c r="K16" s="33" t="s">
        <v>62</v>
      </c>
    </row>
    <row r="17" spans="1:11" x14ac:dyDescent="0.25">
      <c r="A17" s="15"/>
      <c r="B17" s="19">
        <v>12</v>
      </c>
      <c r="C17" s="25" t="s">
        <v>28</v>
      </c>
      <c r="D17" s="27" t="s">
        <v>54</v>
      </c>
      <c r="E17" s="25" t="s">
        <v>8</v>
      </c>
      <c r="F17" s="22">
        <v>1</v>
      </c>
      <c r="G17" s="4">
        <v>0</v>
      </c>
      <c r="H17" s="28">
        <f t="shared" si="2"/>
        <v>0</v>
      </c>
      <c r="I17" s="27" t="s">
        <v>55</v>
      </c>
      <c r="J17" s="27"/>
      <c r="K17" s="33"/>
    </row>
    <row r="18" spans="1:11" x14ac:dyDescent="0.25">
      <c r="A18" s="15"/>
      <c r="B18" s="19">
        <v>13</v>
      </c>
      <c r="C18" s="25" t="s">
        <v>28</v>
      </c>
      <c r="D18" s="27" t="s">
        <v>89</v>
      </c>
      <c r="E18" s="25" t="s">
        <v>8</v>
      </c>
      <c r="F18" s="22">
        <v>1</v>
      </c>
      <c r="G18" s="4">
        <v>0</v>
      </c>
      <c r="H18" s="28">
        <f t="shared" ref="H18" si="3">F18*G18</f>
        <v>0</v>
      </c>
      <c r="I18" s="27" t="s">
        <v>89</v>
      </c>
      <c r="J18" s="27"/>
      <c r="K18" s="33"/>
    </row>
    <row r="19" spans="1:11" x14ac:dyDescent="0.25">
      <c r="A19" s="15"/>
      <c r="B19" s="38"/>
      <c r="C19" s="39"/>
      <c r="D19" s="40" t="s">
        <v>58</v>
      </c>
      <c r="E19" s="39"/>
      <c r="F19" s="41"/>
      <c r="G19" s="3"/>
      <c r="H19" s="42"/>
      <c r="I19" s="43"/>
      <c r="J19" s="44"/>
      <c r="K19" s="45"/>
    </row>
    <row r="20" spans="1:11" x14ac:dyDescent="0.25">
      <c r="A20" s="15"/>
      <c r="B20" s="19">
        <v>14</v>
      </c>
      <c r="C20" s="25" t="s">
        <v>64</v>
      </c>
      <c r="D20" s="27" t="s">
        <v>65</v>
      </c>
      <c r="E20" s="25" t="s">
        <v>8</v>
      </c>
      <c r="F20" s="46">
        <v>1</v>
      </c>
      <c r="G20" s="1">
        <v>0</v>
      </c>
      <c r="H20" s="32">
        <f t="shared" ref="H20:H26" si="4">F20*G20</f>
        <v>0</v>
      </c>
      <c r="I20" s="27" t="s">
        <v>81</v>
      </c>
      <c r="J20" s="47"/>
      <c r="K20" s="33"/>
    </row>
    <row r="21" spans="1:11" x14ac:dyDescent="0.25">
      <c r="A21" s="15"/>
      <c r="B21" s="19">
        <v>15</v>
      </c>
      <c r="C21" s="25" t="s">
        <v>64</v>
      </c>
      <c r="D21" s="27" t="s">
        <v>85</v>
      </c>
      <c r="E21" s="25" t="s">
        <v>8</v>
      </c>
      <c r="F21" s="46">
        <v>1</v>
      </c>
      <c r="G21" s="1">
        <v>0</v>
      </c>
      <c r="H21" s="32">
        <f t="shared" ref="H21" si="5">F21*G21</f>
        <v>0</v>
      </c>
      <c r="I21" s="27" t="s">
        <v>84</v>
      </c>
      <c r="J21" s="47"/>
      <c r="K21" s="33"/>
    </row>
    <row r="22" spans="1:11" x14ac:dyDescent="0.25">
      <c r="A22" s="15"/>
      <c r="B22" s="19">
        <v>16</v>
      </c>
      <c r="C22" s="25" t="s">
        <v>64</v>
      </c>
      <c r="D22" s="27" t="s">
        <v>80</v>
      </c>
      <c r="E22" s="25" t="s">
        <v>8</v>
      </c>
      <c r="F22" s="46">
        <v>2</v>
      </c>
      <c r="G22" s="1">
        <v>0</v>
      </c>
      <c r="H22" s="32">
        <f t="shared" ref="H22" si="6">F22*G22</f>
        <v>0</v>
      </c>
      <c r="I22" s="27" t="s">
        <v>80</v>
      </c>
      <c r="J22" s="27"/>
      <c r="K22" s="33"/>
    </row>
    <row r="23" spans="1:11" x14ac:dyDescent="0.25">
      <c r="A23" s="15"/>
      <c r="B23" s="19">
        <v>17</v>
      </c>
      <c r="C23" s="25" t="s">
        <v>64</v>
      </c>
      <c r="D23" s="27" t="s">
        <v>66</v>
      </c>
      <c r="E23" s="25" t="s">
        <v>8</v>
      </c>
      <c r="F23" s="46">
        <v>1</v>
      </c>
      <c r="G23" s="1">
        <v>0</v>
      </c>
      <c r="H23" s="32">
        <f t="shared" si="4"/>
        <v>0</v>
      </c>
      <c r="I23" s="27" t="s">
        <v>67</v>
      </c>
      <c r="J23" s="48"/>
      <c r="K23" s="33"/>
    </row>
    <row r="24" spans="1:11" ht="21" customHeight="1" x14ac:dyDescent="0.25">
      <c r="A24" s="15"/>
      <c r="B24" s="19">
        <v>18</v>
      </c>
      <c r="C24" s="25" t="s">
        <v>64</v>
      </c>
      <c r="D24" s="27" t="s">
        <v>83</v>
      </c>
      <c r="E24" s="25" t="s">
        <v>8</v>
      </c>
      <c r="F24" s="46">
        <v>1</v>
      </c>
      <c r="G24" s="1">
        <v>0</v>
      </c>
      <c r="H24" s="32">
        <f t="shared" si="4"/>
        <v>0</v>
      </c>
      <c r="I24" s="27" t="s">
        <v>82</v>
      </c>
      <c r="J24" s="47"/>
      <c r="K24" s="33"/>
    </row>
    <row r="25" spans="1:11" ht="21" customHeight="1" x14ac:dyDescent="0.25">
      <c r="A25" s="15"/>
      <c r="B25" s="19">
        <v>19</v>
      </c>
      <c r="C25" s="25" t="s">
        <v>64</v>
      </c>
      <c r="D25" s="27" t="s">
        <v>86</v>
      </c>
      <c r="E25" s="25" t="s">
        <v>8</v>
      </c>
      <c r="F25" s="46">
        <v>1</v>
      </c>
      <c r="G25" s="1">
        <v>0</v>
      </c>
      <c r="H25" s="32">
        <f t="shared" ref="H25" si="7">F25*G25</f>
        <v>0</v>
      </c>
      <c r="I25" s="27" t="s">
        <v>86</v>
      </c>
      <c r="J25" s="47"/>
      <c r="K25" s="33"/>
    </row>
    <row r="26" spans="1:11" ht="21" customHeight="1" x14ac:dyDescent="0.25">
      <c r="A26" s="15"/>
      <c r="B26" s="19">
        <v>20</v>
      </c>
      <c r="C26" s="25" t="s">
        <v>64</v>
      </c>
      <c r="D26" s="27" t="s">
        <v>70</v>
      </c>
      <c r="E26" s="25" t="s">
        <v>8</v>
      </c>
      <c r="F26" s="46">
        <v>1</v>
      </c>
      <c r="G26" s="1">
        <v>0</v>
      </c>
      <c r="H26" s="32">
        <f t="shared" si="4"/>
        <v>0</v>
      </c>
      <c r="I26" s="27" t="s">
        <v>71</v>
      </c>
      <c r="J26" s="47"/>
      <c r="K26" s="33"/>
    </row>
    <row r="27" spans="1:11" ht="21" customHeight="1" x14ac:dyDescent="0.25">
      <c r="A27" s="15"/>
      <c r="B27" s="19">
        <v>21</v>
      </c>
      <c r="C27" s="25" t="s">
        <v>64</v>
      </c>
      <c r="D27" s="27" t="s">
        <v>72</v>
      </c>
      <c r="E27" s="25" t="s">
        <v>8</v>
      </c>
      <c r="F27" s="46">
        <v>1</v>
      </c>
      <c r="G27" s="1">
        <v>0</v>
      </c>
      <c r="H27" s="32">
        <f>F27*G27</f>
        <v>0</v>
      </c>
      <c r="I27" s="36" t="s">
        <v>73</v>
      </c>
      <c r="J27" s="47"/>
      <c r="K27" s="33"/>
    </row>
    <row r="28" spans="1:11" x14ac:dyDescent="0.25">
      <c r="A28" s="15"/>
      <c r="B28" s="19">
        <v>22</v>
      </c>
      <c r="C28" s="25" t="s">
        <v>64</v>
      </c>
      <c r="D28" s="27" t="s">
        <v>74</v>
      </c>
      <c r="E28" s="25" t="s">
        <v>8</v>
      </c>
      <c r="F28" s="46">
        <v>1</v>
      </c>
      <c r="G28" s="1">
        <v>0</v>
      </c>
      <c r="H28" s="32">
        <f t="shared" ref="H28:H29" si="8">F28*G28</f>
        <v>0</v>
      </c>
      <c r="I28" s="27" t="s">
        <v>75</v>
      </c>
      <c r="J28" s="47"/>
      <c r="K28" s="33"/>
    </row>
    <row r="29" spans="1:11" x14ac:dyDescent="0.25">
      <c r="A29" s="15"/>
      <c r="B29" s="19">
        <v>23</v>
      </c>
      <c r="C29" s="25" t="s">
        <v>64</v>
      </c>
      <c r="D29" s="27" t="s">
        <v>76</v>
      </c>
      <c r="E29" s="25" t="s">
        <v>8</v>
      </c>
      <c r="F29" s="46">
        <v>1</v>
      </c>
      <c r="G29" s="1">
        <v>0</v>
      </c>
      <c r="H29" s="32">
        <f t="shared" si="8"/>
        <v>0</v>
      </c>
      <c r="I29" s="27" t="s">
        <v>77</v>
      </c>
      <c r="J29" s="47"/>
      <c r="K29" s="33"/>
    </row>
    <row r="30" spans="1:11" x14ac:dyDescent="0.25">
      <c r="A30" s="15"/>
      <c r="B30" s="19">
        <v>24</v>
      </c>
      <c r="C30" s="25" t="s">
        <v>64</v>
      </c>
      <c r="D30" s="27" t="s">
        <v>78</v>
      </c>
      <c r="E30" s="25" t="s">
        <v>8</v>
      </c>
      <c r="F30" s="46">
        <v>1</v>
      </c>
      <c r="G30" s="1">
        <v>0</v>
      </c>
      <c r="H30" s="32">
        <f t="shared" ref="H30" si="9">F30*G30</f>
        <v>0</v>
      </c>
      <c r="I30" s="27" t="s">
        <v>79</v>
      </c>
      <c r="J30" s="47"/>
      <c r="K30" s="33"/>
    </row>
    <row r="31" spans="1:11" x14ac:dyDescent="0.25">
      <c r="A31" s="15"/>
      <c r="B31" s="38"/>
      <c r="C31" s="39"/>
      <c r="D31" s="40" t="s">
        <v>36</v>
      </c>
      <c r="E31" s="39"/>
      <c r="F31" s="41"/>
      <c r="G31" s="3"/>
      <c r="H31" s="42"/>
      <c r="I31" s="43"/>
      <c r="J31" s="44"/>
      <c r="K31" s="45"/>
    </row>
    <row r="32" spans="1:11" s="58" customFormat="1" x14ac:dyDescent="0.25">
      <c r="A32" s="49"/>
      <c r="B32" s="50">
        <v>25</v>
      </c>
      <c r="C32" s="51" t="s">
        <v>28</v>
      </c>
      <c r="D32" s="52" t="s">
        <v>40</v>
      </c>
      <c r="E32" s="51" t="s">
        <v>39</v>
      </c>
      <c r="F32" s="53">
        <v>1</v>
      </c>
      <c r="G32" s="1">
        <v>0</v>
      </c>
      <c r="H32" s="54">
        <f>F32*G32</f>
        <v>0</v>
      </c>
      <c r="I32" s="55" t="s">
        <v>41</v>
      </c>
      <c r="J32" s="56"/>
      <c r="K32" s="57"/>
    </row>
    <row r="33" spans="1:11" x14ac:dyDescent="0.25">
      <c r="A33" s="15"/>
      <c r="B33" s="50">
        <v>26</v>
      </c>
      <c r="C33" s="20" t="s">
        <v>28</v>
      </c>
      <c r="D33" s="21" t="s">
        <v>10</v>
      </c>
      <c r="E33" s="20" t="s">
        <v>11</v>
      </c>
      <c r="F33" s="31">
        <v>100</v>
      </c>
      <c r="G33" s="1">
        <v>0</v>
      </c>
      <c r="H33" s="54">
        <f>F33*G33</f>
        <v>0</v>
      </c>
      <c r="I33" s="59" t="s">
        <v>12</v>
      </c>
      <c r="J33" s="59"/>
      <c r="K33" s="57" t="s">
        <v>9</v>
      </c>
    </row>
    <row r="34" spans="1:11" x14ac:dyDescent="0.25">
      <c r="A34" s="15"/>
      <c r="B34" s="50">
        <v>27</v>
      </c>
      <c r="C34" s="20" t="s">
        <v>28</v>
      </c>
      <c r="D34" s="21" t="s">
        <v>13</v>
      </c>
      <c r="E34" s="20" t="s">
        <v>11</v>
      </c>
      <c r="F34" s="31">
        <v>300</v>
      </c>
      <c r="G34" s="1">
        <v>0</v>
      </c>
      <c r="H34" s="54">
        <f>F34*G34</f>
        <v>0</v>
      </c>
      <c r="I34" s="60" t="s">
        <v>14</v>
      </c>
      <c r="J34" s="60"/>
      <c r="K34" s="57" t="s">
        <v>9</v>
      </c>
    </row>
    <row r="35" spans="1:11" x14ac:dyDescent="0.25">
      <c r="A35" s="15"/>
      <c r="B35" s="50">
        <v>28</v>
      </c>
      <c r="C35" s="20" t="s">
        <v>28</v>
      </c>
      <c r="D35" s="21" t="s">
        <v>38</v>
      </c>
      <c r="E35" s="20" t="s">
        <v>39</v>
      </c>
      <c r="F35" s="31">
        <v>1</v>
      </c>
      <c r="G35" s="1">
        <v>0</v>
      </c>
      <c r="H35" s="54">
        <f>F35*G35</f>
        <v>0</v>
      </c>
      <c r="I35" s="21" t="s">
        <v>63</v>
      </c>
      <c r="J35" s="60"/>
      <c r="K35" s="57" t="s">
        <v>9</v>
      </c>
    </row>
    <row r="36" spans="1:11" x14ac:dyDescent="0.25">
      <c r="A36" s="61"/>
      <c r="B36" s="38"/>
      <c r="C36" s="39"/>
      <c r="D36" s="62" t="s">
        <v>37</v>
      </c>
      <c r="E36" s="39"/>
      <c r="F36" s="41"/>
      <c r="G36" s="3"/>
      <c r="H36" s="42"/>
      <c r="I36" s="62"/>
      <c r="J36" s="63"/>
      <c r="K36" s="45"/>
    </row>
    <row r="37" spans="1:11" x14ac:dyDescent="0.25">
      <c r="A37" s="61"/>
      <c r="B37" s="19">
        <v>29</v>
      </c>
      <c r="C37" s="20"/>
      <c r="D37" s="60" t="s">
        <v>17</v>
      </c>
      <c r="E37" s="51" t="s">
        <v>15</v>
      </c>
      <c r="F37" s="64">
        <v>1</v>
      </c>
      <c r="G37" s="1">
        <v>0</v>
      </c>
      <c r="H37" s="54">
        <f t="shared" ref="H37:H39" si="10">F37*G37</f>
        <v>0</v>
      </c>
      <c r="I37" s="65" t="s">
        <v>17</v>
      </c>
      <c r="J37" s="65"/>
      <c r="K37" s="57" t="s">
        <v>9</v>
      </c>
    </row>
    <row r="38" spans="1:11" x14ac:dyDescent="0.25">
      <c r="A38" s="61"/>
      <c r="B38" s="19">
        <v>30</v>
      </c>
      <c r="C38" s="20"/>
      <c r="D38" s="60" t="s">
        <v>18</v>
      </c>
      <c r="E38" s="51" t="s">
        <v>15</v>
      </c>
      <c r="F38" s="64">
        <v>1</v>
      </c>
      <c r="G38" s="1">
        <v>0</v>
      </c>
      <c r="H38" s="54">
        <f t="shared" si="10"/>
        <v>0</v>
      </c>
      <c r="I38" s="65" t="s">
        <v>18</v>
      </c>
      <c r="J38" s="65"/>
      <c r="K38" s="57" t="s">
        <v>9</v>
      </c>
    </row>
    <row r="39" spans="1:11" x14ac:dyDescent="0.25">
      <c r="A39" s="61"/>
      <c r="B39" s="19">
        <v>31</v>
      </c>
      <c r="C39" s="51"/>
      <c r="D39" s="60" t="s">
        <v>19</v>
      </c>
      <c r="E39" s="51" t="s">
        <v>15</v>
      </c>
      <c r="F39" s="53">
        <v>1</v>
      </c>
      <c r="G39" s="1">
        <v>0</v>
      </c>
      <c r="H39" s="54">
        <f t="shared" si="10"/>
        <v>0</v>
      </c>
      <c r="I39" s="60" t="s">
        <v>19</v>
      </c>
      <c r="J39" s="60"/>
      <c r="K39" s="57" t="s">
        <v>9</v>
      </c>
    </row>
    <row r="40" spans="1:11" ht="16.5" thickBot="1" x14ac:dyDescent="0.3">
      <c r="A40" s="61"/>
      <c r="B40" s="19">
        <v>32</v>
      </c>
      <c r="C40" s="66"/>
      <c r="D40" s="67" t="s">
        <v>16</v>
      </c>
      <c r="E40" s="68" t="s">
        <v>15</v>
      </c>
      <c r="F40" s="69">
        <v>1</v>
      </c>
      <c r="G40" s="2">
        <v>0</v>
      </c>
      <c r="H40" s="70">
        <f t="shared" ref="H40" si="11">F40*G40</f>
        <v>0</v>
      </c>
      <c r="I40" s="71" t="s">
        <v>27</v>
      </c>
      <c r="J40" s="71"/>
      <c r="K40" s="72" t="s">
        <v>9</v>
      </c>
    </row>
    <row r="41" spans="1:11" x14ac:dyDescent="0.25">
      <c r="A41" s="61"/>
      <c r="B41" s="73"/>
      <c r="C41" s="73"/>
      <c r="D41" s="74"/>
      <c r="E41" s="73"/>
      <c r="F41" s="73"/>
      <c r="G41" s="91"/>
      <c r="H41" s="73"/>
      <c r="I41" s="75"/>
      <c r="J41" s="75"/>
      <c r="K41" s="76"/>
    </row>
    <row r="42" spans="1:11" ht="16.5" thickBot="1" x14ac:dyDescent="0.3">
      <c r="A42" s="61"/>
      <c r="B42" s="73"/>
      <c r="C42" s="73"/>
      <c r="D42" s="74"/>
      <c r="E42" s="73"/>
      <c r="F42" s="73"/>
      <c r="G42" s="91"/>
      <c r="H42" s="73"/>
      <c r="I42" s="75"/>
      <c r="J42" s="75"/>
      <c r="K42" s="76"/>
    </row>
    <row r="43" spans="1:11" x14ac:dyDescent="0.25">
      <c r="A43" s="61"/>
      <c r="B43" s="77" t="s">
        <v>20</v>
      </c>
      <c r="C43" s="78"/>
      <c r="D43" s="78"/>
      <c r="E43" s="79">
        <f>SUM(H3:H40)</f>
        <v>0</v>
      </c>
      <c r="F43" s="79"/>
      <c r="G43" s="79"/>
      <c r="H43" s="80"/>
      <c r="I43" s="75"/>
      <c r="J43" s="75"/>
      <c r="K43" s="76"/>
    </row>
    <row r="44" spans="1:11" x14ac:dyDescent="0.25">
      <c r="A44" s="61"/>
      <c r="B44" s="81" t="s">
        <v>21</v>
      </c>
      <c r="C44" s="82"/>
      <c r="D44" s="82"/>
      <c r="E44" s="5">
        <v>0</v>
      </c>
      <c r="F44" s="5"/>
      <c r="G44" s="5"/>
      <c r="H44" s="6"/>
      <c r="I44" s="75"/>
      <c r="J44" s="75"/>
      <c r="K44" s="76"/>
    </row>
    <row r="45" spans="1:11" x14ac:dyDescent="0.25">
      <c r="A45" s="61"/>
      <c r="B45" s="81" t="s">
        <v>22</v>
      </c>
      <c r="C45" s="82"/>
      <c r="D45" s="82"/>
      <c r="E45" s="83">
        <f>E43*E44</f>
        <v>0</v>
      </c>
      <c r="F45" s="83"/>
      <c r="G45" s="83"/>
      <c r="H45" s="84"/>
      <c r="I45" s="75"/>
      <c r="J45" s="75"/>
      <c r="K45" s="76"/>
    </row>
    <row r="46" spans="1:11" ht="16.5" thickBot="1" x14ac:dyDescent="0.3">
      <c r="A46" s="61"/>
      <c r="B46" s="85" t="s">
        <v>23</v>
      </c>
      <c r="C46" s="86"/>
      <c r="D46" s="86"/>
      <c r="E46" s="87">
        <f>E43+E45</f>
        <v>0</v>
      </c>
      <c r="F46" s="87"/>
      <c r="G46" s="87"/>
      <c r="H46" s="88"/>
      <c r="I46" s="75"/>
      <c r="J46" s="75"/>
      <c r="K46" s="76"/>
    </row>
    <row r="47" spans="1:11" x14ac:dyDescent="0.25">
      <c r="A47" s="61"/>
      <c r="B47" s="73"/>
      <c r="C47" s="73"/>
      <c r="D47" s="74"/>
      <c r="E47" s="73"/>
      <c r="F47" s="73"/>
      <c r="G47" s="73"/>
      <c r="H47" s="73"/>
      <c r="I47" s="75"/>
      <c r="J47" s="75"/>
      <c r="K47" s="76"/>
    </row>
    <row r="48" spans="1:11" x14ac:dyDescent="0.25">
      <c r="A48" s="61"/>
      <c r="B48" s="73"/>
      <c r="C48" s="73"/>
      <c r="D48" s="74"/>
      <c r="E48" s="73"/>
      <c r="F48" s="73"/>
      <c r="G48" s="73"/>
      <c r="H48" s="73"/>
      <c r="I48" s="75"/>
      <c r="J48" s="75"/>
      <c r="K48" s="76"/>
    </row>
    <row r="49" spans="1:11" x14ac:dyDescent="0.25">
      <c r="A49" s="61"/>
      <c r="B49" s="89" t="s">
        <v>24</v>
      </c>
      <c r="C49" s="89"/>
      <c r="D49" s="89"/>
      <c r="E49" s="73"/>
      <c r="F49" s="73"/>
      <c r="G49" s="73"/>
      <c r="H49" s="73"/>
      <c r="I49" s="75"/>
      <c r="J49" s="75"/>
      <c r="K49" s="76"/>
    </row>
    <row r="50" spans="1:11" x14ac:dyDescent="0.25">
      <c r="A50" s="61"/>
      <c r="B50" s="90"/>
      <c r="C50" s="73"/>
      <c r="D50" s="74"/>
      <c r="E50" s="73"/>
      <c r="F50" s="73"/>
      <c r="G50" s="73"/>
      <c r="H50" s="73"/>
      <c r="I50" s="75"/>
      <c r="J50" s="75"/>
      <c r="K50" s="76"/>
    </row>
  </sheetData>
  <sheetProtection algorithmName="SHA-512" hashValue="pFTK2AoB2h1kzb0WQXfRmFI4c8tjqLia3Uf0ByJJ643WPe+mv3W77LMKekaYg+z90Lk41NYfAeJ+LxEhqsSAtA==" saltValue="IqVylzF5lQyqZTL1WxhqlA==" spinCount="100000" sheet="1" objects="1" scenarios="1" selectLockedCells="1"/>
  <mergeCells count="10">
    <mergeCell ref="B1:K1"/>
    <mergeCell ref="B43:D43"/>
    <mergeCell ref="E43:H43"/>
    <mergeCell ref="B49:D49"/>
    <mergeCell ref="B44:D44"/>
    <mergeCell ref="E44:H44"/>
    <mergeCell ref="B45:D45"/>
    <mergeCell ref="E45:H45"/>
    <mergeCell ref="B46:D46"/>
    <mergeCell ref="E46:H46"/>
  </mergeCells>
  <pageMargins left="0.7" right="0.7" top="0.75" bottom="0.75" header="0.3" footer="0.3"/>
  <pageSetup paperSize="9" scale="2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Uživatel</cp:lastModifiedBy>
  <cp:lastPrinted>2021-06-18T12:47:58Z</cp:lastPrinted>
  <dcterms:created xsi:type="dcterms:W3CDTF">2021-01-21T16:55:10Z</dcterms:created>
  <dcterms:modified xsi:type="dcterms:W3CDTF">2021-06-18T12:49:28Z</dcterms:modified>
  <cp:category/>
</cp:coreProperties>
</file>